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0" i="1" l="1"/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G138" i="1"/>
  <c r="F138" i="1"/>
  <c r="F149" i="1" s="1"/>
  <c r="B129" i="1"/>
  <c r="A129" i="1"/>
  <c r="L128" i="1"/>
  <c r="J128" i="1"/>
  <c r="I128" i="1"/>
  <c r="H128" i="1"/>
  <c r="G128" i="1"/>
  <c r="F128" i="1"/>
  <c r="B119" i="1"/>
  <c r="A119" i="1"/>
  <c r="L118" i="1"/>
  <c r="L129" i="1" s="1"/>
  <c r="J118" i="1"/>
  <c r="J129" i="1" s="1"/>
  <c r="I118" i="1"/>
  <c r="H118" i="1"/>
  <c r="H129" i="1" s="1"/>
  <c r="G118" i="1"/>
  <c r="G129" i="1" s="1"/>
  <c r="F118" i="1"/>
  <c r="F129" i="1" s="1"/>
  <c r="B108" i="1"/>
  <c r="A108" i="1"/>
  <c r="L107" i="1"/>
  <c r="J107" i="1"/>
  <c r="I107" i="1"/>
  <c r="H107" i="1"/>
  <c r="G107" i="1"/>
  <c r="F107" i="1"/>
  <c r="B98" i="1"/>
  <c r="A98" i="1"/>
  <c r="L97" i="1"/>
  <c r="J97" i="1"/>
  <c r="J108" i="1" s="1"/>
  <c r="I97" i="1"/>
  <c r="I108" i="1" s="1"/>
  <c r="H97" i="1"/>
  <c r="H108" i="1" s="1"/>
  <c r="G97" i="1"/>
  <c r="G108" i="1" s="1"/>
  <c r="F97" i="1"/>
  <c r="F108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G77" i="1"/>
  <c r="G88" i="1" s="1"/>
  <c r="F77" i="1"/>
  <c r="F88" i="1" s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J68" i="1" s="1"/>
  <c r="I57" i="1"/>
  <c r="I68" i="1" s="1"/>
  <c r="H57" i="1"/>
  <c r="H68" i="1" s="1"/>
  <c r="G57" i="1"/>
  <c r="F57" i="1"/>
  <c r="F68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I36" i="1"/>
  <c r="I47" i="1" s="1"/>
  <c r="H36" i="1"/>
  <c r="G36" i="1"/>
  <c r="G47" i="1" s="1"/>
  <c r="F36" i="1"/>
  <c r="F47" i="1" s="1"/>
  <c r="B27" i="1"/>
  <c r="A27" i="1"/>
  <c r="L26" i="1"/>
  <c r="J26" i="1"/>
  <c r="I26" i="1"/>
  <c r="H26" i="1"/>
  <c r="G26" i="1"/>
  <c r="F26" i="1"/>
  <c r="B17" i="1"/>
  <c r="A17" i="1"/>
  <c r="L16" i="1"/>
  <c r="L27" i="1" s="1"/>
  <c r="J16" i="1"/>
  <c r="J27" i="1" s="1"/>
  <c r="I16" i="1"/>
  <c r="I27" i="1" s="1"/>
  <c r="H16" i="1"/>
  <c r="H27" i="1" s="1"/>
  <c r="G16" i="1"/>
  <c r="G27" i="1" s="1"/>
  <c r="F16" i="1"/>
  <c r="F27" i="1" s="1"/>
  <c r="L108" i="1" l="1"/>
  <c r="H88" i="1"/>
  <c r="L212" i="1"/>
  <c r="G68" i="1"/>
  <c r="I129" i="1"/>
  <c r="I212" i="1"/>
  <c r="J47" i="1"/>
  <c r="J212" i="1"/>
  <c r="G212" i="1"/>
  <c r="G149" i="1"/>
  <c r="H47" i="1"/>
  <c r="H212" i="1" s="1"/>
  <c r="H149" i="1"/>
  <c r="F212" i="1"/>
</calcChain>
</file>

<file path=xl/sharedStrings.xml><?xml version="1.0" encoding="utf-8"?>
<sst xmlns="http://schemas.openxmlformats.org/spreadsheetml/2006/main" count="237" uniqueCount="71">
  <si>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</si>
  <si>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</si>
  <si>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</si>
  <si>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</si>
  <si>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</si>
  <si>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</si>
  <si>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</si>
  <si>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</si>
  <si>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</si>
  <si>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</si>
  <si>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</si>
  <si>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</si>
  <si>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</si>
  <si>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</si>
  <si>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</si>
  <si>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</si>
  <si>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</si>
  <si>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</si>
  <si>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</si>
  <si>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</si>
  <si>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</si>
  <si>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</si>
  <si>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</si>
  <si>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</si>
  <si>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</si>
  <si>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</si>
  <si>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</si>
  <si>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</si>
  <si>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</si>
  <si>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</si>
  <si>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</si>
  <si>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</si>
  <si>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</si>
  <si>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</si>
  <si>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</si>
  <si>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</si>
  <si>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</si>
  <si>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</si>
  <si>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</si>
  <si>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</si>
  <si>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хлеб пшеничный</t>
  </si>
  <si>
    <t>булочка сдобная</t>
  </si>
  <si>
    <t>чай с сахаром</t>
  </si>
  <si>
    <t xml:space="preserve">кисель </t>
  </si>
  <si>
    <t>жаркое по домашнему</t>
  </si>
  <si>
    <t>напиток сокосодержащий</t>
  </si>
  <si>
    <t xml:space="preserve">каша гречневая рассыпчатая </t>
  </si>
  <si>
    <t>котлета мясная</t>
  </si>
  <si>
    <t>компот из сухофруктов</t>
  </si>
  <si>
    <t>соус томатный</t>
  </si>
  <si>
    <t>макаронные изделия отварные с маслом</t>
  </si>
  <si>
    <t>какао с молоком</t>
  </si>
  <si>
    <t>гуляш</t>
  </si>
  <si>
    <t>картофельное пюре</t>
  </si>
  <si>
    <t>рыба тушенная в томате с овощами</t>
  </si>
  <si>
    <t>-</t>
  </si>
  <si>
    <t>Борщ со свежей капустой, картофелем и со сметанной</t>
  </si>
  <si>
    <t>кофейный напиток с сахаром</t>
  </si>
  <si>
    <t>плов из курицы</t>
  </si>
  <si>
    <t>бобовые отварные (горох)</t>
  </si>
  <si>
    <t xml:space="preserve">тефтели с рисом </t>
  </si>
  <si>
    <t xml:space="preserve">компот из сухофруктов </t>
  </si>
  <si>
    <t xml:space="preserve">хлеб пшеничный </t>
  </si>
  <si>
    <t>каша рисовая молочная</t>
  </si>
  <si>
    <t>батон городской</t>
  </si>
  <si>
    <t>булочкая сдобная</t>
  </si>
  <si>
    <t>сыр твердый порциями</t>
  </si>
  <si>
    <t>яблоко</t>
  </si>
  <si>
    <t>МБО СОШ №5 г Алейска Алтайского края</t>
  </si>
  <si>
    <t>директор</t>
  </si>
  <si>
    <t>Рогашова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</si>
</sst>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68</v>
      </c>
      <c r="D1" s="57"/>
      <c r="E1" s="57"/>
      <c r="F1" s="12" t="s">
        <v>16</v>
      </c>
      <c r="G1" s="2" t="s">
        <v>17</v>
      </c>
      <c r="H1" s="58" t="s">
        <v>69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6.7</v>
      </c>
      <c r="H6" s="40">
        <v>8.6999999999999993</v>
      </c>
      <c r="I6" s="40">
        <v>19.5</v>
      </c>
      <c r="J6" s="40">
        <v>144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2.75</v>
      </c>
      <c r="I8" s="43">
        <v>10</v>
      </c>
      <c r="J8" s="43">
        <v>119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0.36</v>
      </c>
      <c r="I9" s="43">
        <v>19.399999999999999</v>
      </c>
      <c r="J9" s="43">
        <v>92.8</v>
      </c>
      <c r="K9" s="44"/>
      <c r="L9" s="43"/>
    </row>
    <row r="10" spans="1:12" ht="15" x14ac:dyDescent="0.25">
      <c r="A10" s="23"/>
      <c r="B10" s="15"/>
      <c r="C10" s="11"/>
      <c r="D10" s="51" t="s">
        <v>23</v>
      </c>
      <c r="E10" s="42" t="s">
        <v>41</v>
      </c>
      <c r="F10" s="43">
        <v>60</v>
      </c>
      <c r="G10" s="43">
        <v>6.96</v>
      </c>
      <c r="H10" s="43">
        <v>4.92</v>
      </c>
      <c r="I10" s="43">
        <v>23.9</v>
      </c>
      <c r="J10" s="43">
        <v>224.4</v>
      </c>
      <c r="K10" s="44"/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SUM(F6:F15)</f>
        <v>550</v>
      </c>
      <c r="G16" s="19">
        <f>SUM(G6:G15)</f>
        <v>16.86</v>
      </c>
      <c r="H16" s="19">
        <f>SUM(H6:H15)</f>
        <v>16.729999999999997</v>
      </c>
      <c r="I16" s="19">
        <f>SUM(I6:I15)</f>
        <v>72.8</v>
      </c>
      <c r="J16" s="19">
        <f>SUM(J6:J15)</f>
        <v>580.20000000000005</v>
      </c>
      <c r="K16" s="25"/>
      <c r="L16" s="19">
        <f>SUM(L6:L15)</f>
        <v>0</v>
      </c>
    </row>
    <row r="17" spans="1:12" ht="15" x14ac:dyDescent="0.2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SUM(F17:F25)</f>
        <v>0</v>
      </c>
      <c r="G26" s="19">
        <f t="shared" ref="G26:J26" si="0">SUM(G17:G25)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SUM(L17:L25)</f>
        <v>0</v>
      </c>
    </row>
    <row r="27" spans="1:12" ht="15" x14ac:dyDescent="0.2">
      <c r="A27" s="29">
        <f>A6</f>
        <v>1</v>
      </c>
      <c r="B27" s="30">
        <f>B6</f>
        <v>1</v>
      </c>
      <c r="C27" s="54" t="s">
        <v>4</v>
      </c>
      <c r="D27" s="55"/>
      <c r="E27" s="31"/>
      <c r="F27" s="32">
        <f>F16+F26</f>
        <v>550</v>
      </c>
      <c r="G27" s="32">
        <f t="shared" ref="G27:J27" si="2">G16+G26</f>
        <v>16.86</v>
      </c>
      <c r="H27" s="32">
        <f t="shared" si="2"/>
        <v>16.729999999999997</v>
      </c>
      <c r="I27" s="32">
        <f t="shared" si="2"/>
        <v>72.8</v>
      </c>
      <c r="J27" s="32">
        <f t="shared" si="2"/>
        <v>580.20000000000005</v>
      </c>
      <c r="K27" s="32"/>
      <c r="L27" s="32">
        <f t="shared" ref="L27" si="3">L16+L26</f>
        <v>0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44</v>
      </c>
      <c r="F28" s="40">
        <v>250</v>
      </c>
      <c r="G28" s="40">
        <v>17.100000000000001</v>
      </c>
      <c r="H28" s="40">
        <v>17.399999999999999</v>
      </c>
      <c r="I28" s="40">
        <v>18.3</v>
      </c>
      <c r="J28" s="40">
        <v>299</v>
      </c>
      <c r="K28" s="41"/>
      <c r="L28" s="40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45</v>
      </c>
      <c r="F30" s="43">
        <v>200</v>
      </c>
      <c r="G30" s="43">
        <v>0.5</v>
      </c>
      <c r="H30" s="43">
        <f>-I3038</f>
        <v>0</v>
      </c>
      <c r="I30" s="43">
        <v>34</v>
      </c>
      <c r="J30" s="43">
        <v>103</v>
      </c>
      <c r="K30" s="44"/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40</v>
      </c>
      <c r="F31" s="43">
        <v>50</v>
      </c>
      <c r="G31" s="43">
        <v>3.8</v>
      </c>
      <c r="H31" s="43">
        <v>0.45</v>
      </c>
      <c r="I31" s="43">
        <v>24.3</v>
      </c>
      <c r="J31" s="43">
        <v>116</v>
      </c>
      <c r="K31" s="44"/>
      <c r="L31" s="43"/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SUM(F28:F35)</f>
        <v>500</v>
      </c>
      <c r="G36" s="19">
        <f>SUM(G28:G35)</f>
        <v>21.400000000000002</v>
      </c>
      <c r="H36" s="19">
        <f>SUM(H28:H35)</f>
        <v>17.849999999999998</v>
      </c>
      <c r="I36" s="19">
        <f>SUM(I28:I35)</f>
        <v>76.599999999999994</v>
      </c>
      <c r="J36" s="19">
        <f>SUM(J28:J35)</f>
        <v>518</v>
      </c>
      <c r="K36" s="25"/>
      <c r="L36" s="19">
        <f>SUM(L28:L35)</f>
        <v>0</v>
      </c>
    </row>
    <row r="37" spans="1:12" ht="15" x14ac:dyDescent="0.25">
      <c r="A37" s="13">
        <f>A28</f>
        <v>1</v>
      </c>
      <c r="B37" s="13">
        <f>B28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 t="shared" ref="G46" si="4">SUM(G37:G45)</f>
        <v>0</v>
      </c>
      <c r="H46" s="19">
        <f t="shared" ref="H46" si="5">SUM(H37:H45)</f>
        <v>0</v>
      </c>
      <c r="I46" s="19">
        <f t="shared" ref="I46" si="6">SUM(I37:I45)</f>
        <v>0</v>
      </c>
      <c r="J46" s="19">
        <f t="shared" ref="J46:L46" si="7">SUM(J37:J45)</f>
        <v>0</v>
      </c>
      <c r="K46" s="25"/>
      <c r="L46" s="19">
        <f t="shared" si="7"/>
        <v>0</v>
      </c>
    </row>
    <row r="47" spans="1:12" ht="15.75" customHeight="1" x14ac:dyDescent="0.2">
      <c r="A47" s="33">
        <f>A28</f>
        <v>1</v>
      </c>
      <c r="B47" s="33">
        <f>B28</f>
        <v>2</v>
      </c>
      <c r="C47" s="54" t="s">
        <v>4</v>
      </c>
      <c r="D47" s="55"/>
      <c r="E47" s="31"/>
      <c r="F47" s="32">
        <f>F36+F46</f>
        <v>500</v>
      </c>
      <c r="G47" s="32">
        <f t="shared" ref="G47" si="8">G36+G46</f>
        <v>21.400000000000002</v>
      </c>
      <c r="H47" s="32">
        <f t="shared" ref="H47" si="9">H36+H46</f>
        <v>17.849999999999998</v>
      </c>
      <c r="I47" s="32">
        <f t="shared" ref="I47" si="10">I36+I46</f>
        <v>76.599999999999994</v>
      </c>
      <c r="J47" s="32">
        <f t="shared" ref="J47:L47" si="11">J36+J46</f>
        <v>518</v>
      </c>
      <c r="K47" s="32"/>
      <c r="L47" s="32">
        <f t="shared" si="11"/>
        <v>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39" t="s">
        <v>46</v>
      </c>
      <c r="F48" s="40">
        <v>200</v>
      </c>
      <c r="G48" s="40">
        <v>9.5</v>
      </c>
      <c r="H48" s="40">
        <v>7.7</v>
      </c>
      <c r="I48" s="40">
        <v>38.200000000000003</v>
      </c>
      <c r="J48" s="40">
        <v>264</v>
      </c>
      <c r="K48" s="41"/>
      <c r="L48" s="40"/>
    </row>
    <row r="49" spans="1:12" ht="15" x14ac:dyDescent="0.25">
      <c r="A49" s="23"/>
      <c r="B49" s="15"/>
      <c r="C49" s="11"/>
      <c r="D49" s="6"/>
      <c r="E49" s="42" t="s">
        <v>47</v>
      </c>
      <c r="F49" s="43">
        <v>100</v>
      </c>
      <c r="G49" s="43">
        <v>14.5</v>
      </c>
      <c r="H49" s="43">
        <v>19.5</v>
      </c>
      <c r="I49" s="43">
        <v>12.8</v>
      </c>
      <c r="J49" s="43">
        <v>218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49</v>
      </c>
      <c r="F50" s="43">
        <v>40</v>
      </c>
      <c r="G50" s="43">
        <v>0.4</v>
      </c>
      <c r="H50" s="43">
        <v>1.35</v>
      </c>
      <c r="I50" s="43">
        <v>1.8</v>
      </c>
      <c r="J50" s="43">
        <v>20.25</v>
      </c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48</v>
      </c>
      <c r="F51" s="43">
        <v>200</v>
      </c>
      <c r="G51" s="43">
        <v>2.4</v>
      </c>
      <c r="H51" s="43">
        <v>0.1</v>
      </c>
      <c r="I51" s="43">
        <v>41.4</v>
      </c>
      <c r="J51" s="43">
        <v>171</v>
      </c>
      <c r="K51" s="44"/>
      <c r="L51" s="43"/>
    </row>
    <row r="52" spans="1:12" ht="15" x14ac:dyDescent="0.25">
      <c r="A52" s="23"/>
      <c r="B52" s="15"/>
      <c r="C52" s="11"/>
      <c r="D52" s="7" t="s">
        <v>23</v>
      </c>
      <c r="E52" s="42" t="s">
        <v>40</v>
      </c>
      <c r="F52" s="43">
        <v>50</v>
      </c>
      <c r="G52" s="43">
        <v>3.75</v>
      </c>
      <c r="H52" s="43">
        <v>0.45</v>
      </c>
      <c r="I52" s="43">
        <v>24.25</v>
      </c>
      <c r="J52" s="43">
        <v>116</v>
      </c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590</v>
      </c>
      <c r="G57" s="19">
        <f>SUM(G48:G56)</f>
        <v>30.549999999999997</v>
      </c>
      <c r="H57" s="19">
        <f>SUM(H48:H56)</f>
        <v>29.1</v>
      </c>
      <c r="I57" s="19">
        <f>SUM(I48:I56)</f>
        <v>118.44999999999999</v>
      </c>
      <c r="J57" s="19">
        <f>SUM(J48:J56)</f>
        <v>789.25</v>
      </c>
      <c r="K57" s="25"/>
      <c r="L57" s="19">
        <f>SUM(L48:L56)</f>
        <v>0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27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28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29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30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31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0</v>
      </c>
      <c r="G67" s="19">
        <f t="shared" ref="G67" si="12">SUM(G58:G66)</f>
        <v>0</v>
      </c>
      <c r="H67" s="19">
        <f t="shared" ref="H67" si="13">SUM(H58:H66)</f>
        <v>0</v>
      </c>
      <c r="I67" s="19">
        <f t="shared" ref="I67" si="14">SUM(I58:I66)</f>
        <v>0</v>
      </c>
      <c r="J67" s="19">
        <f t="shared" ref="J67:L67" si="15">SUM(J58:J66)</f>
        <v>0</v>
      </c>
      <c r="K67" s="25"/>
      <c r="L67" s="19">
        <f t="shared" si="15"/>
        <v>0</v>
      </c>
    </row>
    <row r="68" spans="1:12" ht="15.75" customHeight="1" x14ac:dyDescent="0.2">
      <c r="A68" s="29">
        <f>A48</f>
        <v>1</v>
      </c>
      <c r="B68" s="30">
        <f>B48</f>
        <v>3</v>
      </c>
      <c r="C68" s="54" t="s">
        <v>4</v>
      </c>
      <c r="D68" s="55"/>
      <c r="E68" s="31"/>
      <c r="F68" s="32">
        <f>F57+F67</f>
        <v>590</v>
      </c>
      <c r="G68" s="32">
        <f t="shared" ref="G68" si="16">G57+G67</f>
        <v>30.549999999999997</v>
      </c>
      <c r="H68" s="32">
        <f t="shared" ref="H68" si="17">H57+H67</f>
        <v>29.1</v>
      </c>
      <c r="I68" s="32">
        <f t="shared" ref="I68" si="18">I57+I67</f>
        <v>118.44999999999999</v>
      </c>
      <c r="J68" s="32">
        <f t="shared" ref="J68:L68" si="19">J57+J67</f>
        <v>789.25</v>
      </c>
      <c r="K68" s="32"/>
      <c r="L68" s="32">
        <f t="shared" si="19"/>
        <v>0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50</v>
      </c>
      <c r="F69" s="40">
        <v>200</v>
      </c>
      <c r="G69" s="40">
        <v>7.3</v>
      </c>
      <c r="H69" s="40">
        <v>5.6</v>
      </c>
      <c r="I69" s="40">
        <v>44.5</v>
      </c>
      <c r="J69" s="40">
        <v>262</v>
      </c>
      <c r="K69" s="41"/>
      <c r="L69" s="40"/>
    </row>
    <row r="70" spans="1:12" ht="15" x14ac:dyDescent="0.25">
      <c r="A70" s="23"/>
      <c r="B70" s="15"/>
      <c r="C70" s="11"/>
      <c r="D70" s="6"/>
      <c r="E70" s="42" t="s">
        <v>52</v>
      </c>
      <c r="F70" s="43">
        <v>100</v>
      </c>
      <c r="G70" s="43">
        <v>11.64</v>
      </c>
      <c r="H70" s="43">
        <v>13.43</v>
      </c>
      <c r="I70" s="43">
        <v>2.31</v>
      </c>
      <c r="J70" s="43">
        <v>176.8</v>
      </c>
      <c r="K70" s="44"/>
      <c r="L70" s="43"/>
    </row>
    <row r="71" spans="1:12" ht="15" x14ac:dyDescent="0.25">
      <c r="A71" s="23"/>
      <c r="B71" s="15"/>
      <c r="C71" s="11"/>
      <c r="D71" s="7" t="s">
        <v>22</v>
      </c>
      <c r="E71" s="42" t="s">
        <v>51</v>
      </c>
      <c r="F71" s="43">
        <v>200</v>
      </c>
      <c r="G71" s="43">
        <v>3.6</v>
      </c>
      <c r="H71" s="43">
        <v>3.6</v>
      </c>
      <c r="I71" s="43">
        <v>22.8</v>
      </c>
      <c r="J71" s="43">
        <v>135</v>
      </c>
      <c r="K71" s="44"/>
      <c r="L71" s="43"/>
    </row>
    <row r="72" spans="1:12" ht="15" x14ac:dyDescent="0.25">
      <c r="A72" s="23"/>
      <c r="B72" s="15"/>
      <c r="C72" s="11"/>
      <c r="D72" s="7" t="s">
        <v>23</v>
      </c>
      <c r="E72" s="42" t="s">
        <v>40</v>
      </c>
      <c r="F72" s="43">
        <v>50</v>
      </c>
      <c r="G72" s="43">
        <v>3.75</v>
      </c>
      <c r="H72" s="43">
        <v>0.45</v>
      </c>
      <c r="I72" s="43">
        <v>24.25</v>
      </c>
      <c r="J72" s="43">
        <v>116</v>
      </c>
      <c r="K72" s="44"/>
      <c r="L72" s="43"/>
    </row>
    <row r="73" spans="1:12" ht="15" x14ac:dyDescent="0.2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SUM(F69:F76)</f>
        <v>550</v>
      </c>
      <c r="G77" s="19">
        <f t="shared" ref="G77" si="20">SUM(G69:G76)</f>
        <v>26.290000000000003</v>
      </c>
      <c r="H77" s="19">
        <f t="shared" ref="H77" si="21">SUM(H69:H76)</f>
        <v>23.080000000000002</v>
      </c>
      <c r="I77" s="19">
        <f t="shared" ref="I77" si="22">SUM(I69:I76)</f>
        <v>93.86</v>
      </c>
      <c r="J77" s="19">
        <f t="shared" ref="J77:L77" si="23">SUM(J69:J76)</f>
        <v>689.8</v>
      </c>
      <c r="K77" s="25"/>
      <c r="L77" s="19">
        <f t="shared" si="23"/>
        <v>0</v>
      </c>
    </row>
    <row r="78" spans="1:12" ht="15" x14ac:dyDescent="0.25">
      <c r="A78" s="26">
        <f>A69</f>
        <v>1</v>
      </c>
      <c r="B78" s="13">
        <f>B69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29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24">SUM(G78:G86)</f>
        <v>0</v>
      </c>
      <c r="H87" s="19">
        <f t="shared" ref="H87" si="25">SUM(H78:H86)</f>
        <v>0</v>
      </c>
      <c r="I87" s="19">
        <f t="shared" ref="I87" si="26">SUM(I78:I86)</f>
        <v>0</v>
      </c>
      <c r="J87" s="19">
        <f t="shared" ref="J87:L87" si="27">SUM(J78:J86)</f>
        <v>0</v>
      </c>
      <c r="K87" s="25"/>
      <c r="L87" s="19">
        <f t="shared" si="27"/>
        <v>0</v>
      </c>
    </row>
    <row r="88" spans="1:12" ht="15.75" customHeight="1" x14ac:dyDescent="0.2">
      <c r="A88" s="29">
        <f>A69</f>
        <v>1</v>
      </c>
      <c r="B88" s="30">
        <f>B69</f>
        <v>4</v>
      </c>
      <c r="C88" s="54" t="s">
        <v>4</v>
      </c>
      <c r="D88" s="55"/>
      <c r="E88" s="31"/>
      <c r="F88" s="32">
        <f>F77+F87</f>
        <v>550</v>
      </c>
      <c r="G88" s="32">
        <f t="shared" ref="G88" si="28">G77+G87</f>
        <v>26.290000000000003</v>
      </c>
      <c r="H88" s="32">
        <f t="shared" ref="H88" si="29">H77+H87</f>
        <v>23.080000000000002</v>
      </c>
      <c r="I88" s="32">
        <f t="shared" ref="I88" si="30">I77+I87</f>
        <v>93.86</v>
      </c>
      <c r="J88" s="32">
        <f t="shared" ref="J88:L88" si="31">J77+J87</f>
        <v>689.8</v>
      </c>
      <c r="K88" s="32"/>
      <c r="L88" s="32">
        <f t="shared" si="31"/>
        <v>0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53</v>
      </c>
      <c r="F89" s="40">
        <v>200</v>
      </c>
      <c r="G89" s="40">
        <v>4.0999999999999996</v>
      </c>
      <c r="H89" s="40">
        <v>6.8</v>
      </c>
      <c r="I89" s="40">
        <v>26.9</v>
      </c>
      <c r="J89" s="40">
        <v>186</v>
      </c>
      <c r="K89" s="41"/>
      <c r="L89" s="40"/>
    </row>
    <row r="90" spans="1:12" ht="15" x14ac:dyDescent="0.25">
      <c r="A90" s="23"/>
      <c r="B90" s="15"/>
      <c r="C90" s="11"/>
      <c r="D90" s="6"/>
      <c r="E90" s="42" t="s">
        <v>54</v>
      </c>
      <c r="F90" s="43">
        <v>120</v>
      </c>
      <c r="G90" s="43">
        <v>13.3</v>
      </c>
      <c r="H90" s="43">
        <v>9.1</v>
      </c>
      <c r="I90" s="43">
        <v>3.9</v>
      </c>
      <c r="J90" s="43">
        <v>157.69999999999999</v>
      </c>
      <c r="K90" s="44"/>
      <c r="L90" s="43"/>
    </row>
    <row r="91" spans="1:12" ht="15" x14ac:dyDescent="0.25">
      <c r="A91" s="23"/>
      <c r="B91" s="15"/>
      <c r="C91" s="11"/>
      <c r="D91" s="7" t="s">
        <v>22</v>
      </c>
      <c r="E91" s="42" t="s">
        <v>42</v>
      </c>
      <c r="F91" s="43">
        <v>200</v>
      </c>
      <c r="G91" s="43">
        <v>0.2</v>
      </c>
      <c r="H91" s="43" t="s">
        <v>55</v>
      </c>
      <c r="I91" s="43">
        <v>13.7</v>
      </c>
      <c r="J91" s="43">
        <v>53</v>
      </c>
      <c r="K91" s="44"/>
      <c r="L91" s="43"/>
    </row>
    <row r="92" spans="1:12" ht="15" x14ac:dyDescent="0.25">
      <c r="A92" s="23"/>
      <c r="B92" s="15"/>
      <c r="C92" s="11"/>
      <c r="D92" s="7" t="s">
        <v>23</v>
      </c>
      <c r="E92" s="42" t="s">
        <v>40</v>
      </c>
      <c r="F92" s="43">
        <v>40</v>
      </c>
      <c r="G92" s="43">
        <v>3</v>
      </c>
      <c r="H92" s="43">
        <v>0.36</v>
      </c>
      <c r="I92" s="43">
        <v>19.399999999999999</v>
      </c>
      <c r="J92" s="43">
        <v>92.8</v>
      </c>
      <c r="K92" s="44"/>
      <c r="L92" s="43"/>
    </row>
    <row r="93" spans="1:12" ht="15" x14ac:dyDescent="0.25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SUM(F89:F96)</f>
        <v>560</v>
      </c>
      <c r="G97" s="19">
        <f t="shared" ref="G97" si="32">SUM(G89:G96)</f>
        <v>20.599999999999998</v>
      </c>
      <c r="H97" s="19">
        <f t="shared" ref="H97" si="33">SUM(H89:H96)</f>
        <v>16.259999999999998</v>
      </c>
      <c r="I97" s="19">
        <f t="shared" ref="I97" si="34">SUM(I89:I96)</f>
        <v>63.9</v>
      </c>
      <c r="J97" s="19">
        <f t="shared" ref="J97:L97" si="35">SUM(J89:J96)</f>
        <v>489.5</v>
      </c>
      <c r="K97" s="25"/>
      <c r="L97" s="19">
        <f t="shared" si="35"/>
        <v>0</v>
      </c>
    </row>
    <row r="98" spans="1:12" ht="15" x14ac:dyDescent="0.25">
      <c r="A98" s="26">
        <f>A89</f>
        <v>1</v>
      </c>
      <c r="B98" s="13">
        <f>B89</f>
        <v>5</v>
      </c>
      <c r="C98" s="10" t="s">
        <v>25</v>
      </c>
      <c r="D98" s="7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27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28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29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0</v>
      </c>
      <c r="G107" s="19">
        <f t="shared" ref="G107" si="36">SUM(G98:G106)</f>
        <v>0</v>
      </c>
      <c r="H107" s="19">
        <f t="shared" ref="H107" si="37">SUM(H98:H106)</f>
        <v>0</v>
      </c>
      <c r="I107" s="19">
        <f t="shared" ref="I107" si="38">SUM(I98:I106)</f>
        <v>0</v>
      </c>
      <c r="J107" s="19">
        <f t="shared" ref="J107:L107" si="39">SUM(J98:J106)</f>
        <v>0</v>
      </c>
      <c r="K107" s="25"/>
      <c r="L107" s="19">
        <f t="shared" si="39"/>
        <v>0</v>
      </c>
    </row>
    <row r="108" spans="1:12" ht="15.75" customHeight="1" thickBot="1" x14ac:dyDescent="0.25">
      <c r="A108" s="29">
        <f>A89</f>
        <v>1</v>
      </c>
      <c r="B108" s="30">
        <f>B89</f>
        <v>5</v>
      </c>
      <c r="C108" s="54" t="s">
        <v>4</v>
      </c>
      <c r="D108" s="55"/>
      <c r="E108" s="31"/>
      <c r="F108" s="32">
        <f>F97+F107</f>
        <v>560</v>
      </c>
      <c r="G108" s="32">
        <f t="shared" ref="G108" si="40">G97+G107</f>
        <v>20.599999999999998</v>
      </c>
      <c r="H108" s="32">
        <f t="shared" ref="H108" si="41">H97+H107</f>
        <v>16.259999999999998</v>
      </c>
      <c r="I108" s="32">
        <f t="shared" ref="I108" si="42">I97+I107</f>
        <v>63.9</v>
      </c>
      <c r="J108" s="32">
        <f t="shared" ref="J108:L108" si="43">J97+J107</f>
        <v>489.5</v>
      </c>
      <c r="K108" s="32"/>
      <c r="L108" s="32">
        <f t="shared" si="43"/>
        <v>0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39" t="s">
        <v>56</v>
      </c>
      <c r="F109" s="40">
        <v>250</v>
      </c>
      <c r="G109" s="40">
        <v>4.2</v>
      </c>
      <c r="H109" s="40">
        <v>8.6999999999999993</v>
      </c>
      <c r="I109" s="40">
        <v>12</v>
      </c>
      <c r="J109" s="40">
        <v>105</v>
      </c>
      <c r="K109" s="41"/>
      <c r="L109" s="40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22</v>
      </c>
      <c r="E111" s="42" t="s">
        <v>57</v>
      </c>
      <c r="F111" s="43">
        <v>200</v>
      </c>
      <c r="G111" s="43">
        <v>2.5</v>
      </c>
      <c r="H111" s="43">
        <v>1.8</v>
      </c>
      <c r="I111" s="43">
        <v>20.3</v>
      </c>
      <c r="J111" s="43">
        <v>103</v>
      </c>
      <c r="K111" s="44"/>
      <c r="L111" s="43"/>
    </row>
    <row r="112" spans="1:12" ht="15" x14ac:dyDescent="0.25">
      <c r="A112" s="23"/>
      <c r="B112" s="15"/>
      <c r="C112" s="11"/>
      <c r="D112" s="7" t="s">
        <v>23</v>
      </c>
      <c r="E112" s="42" t="s">
        <v>40</v>
      </c>
      <c r="F112" s="43">
        <v>40</v>
      </c>
      <c r="G112" s="43">
        <v>3</v>
      </c>
      <c r="H112" s="43">
        <v>0.36</v>
      </c>
      <c r="I112" s="43">
        <v>19.399999999999999</v>
      </c>
      <c r="J112" s="43">
        <v>92.8</v>
      </c>
      <c r="K112" s="44"/>
      <c r="L112" s="43"/>
    </row>
    <row r="113" spans="1:12" ht="15" x14ac:dyDescent="0.25">
      <c r="A113" s="23"/>
      <c r="B113" s="15"/>
      <c r="C113" s="11"/>
      <c r="D113" s="51" t="s">
        <v>23</v>
      </c>
      <c r="E113" s="42" t="s">
        <v>41</v>
      </c>
      <c r="F113" s="43">
        <v>60</v>
      </c>
      <c r="G113" s="43">
        <v>6.96</v>
      </c>
      <c r="H113" s="43">
        <v>4.92</v>
      </c>
      <c r="I113" s="43">
        <v>23.9</v>
      </c>
      <c r="J113" s="43">
        <v>224.4</v>
      </c>
      <c r="K113" s="44"/>
      <c r="L113" s="43"/>
    </row>
    <row r="114" spans="1:12" ht="15" x14ac:dyDescent="0.2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44">SUM(G109:G117)</f>
        <v>16.66</v>
      </c>
      <c r="H118" s="19">
        <f t="shared" si="44"/>
        <v>15.78</v>
      </c>
      <c r="I118" s="19">
        <f t="shared" si="44"/>
        <v>75.599999999999994</v>
      </c>
      <c r="J118" s="19">
        <f t="shared" si="44"/>
        <v>525.20000000000005</v>
      </c>
      <c r="K118" s="25"/>
      <c r="L118" s="19">
        <f t="shared" ref="L118" si="45">SUM(L109:L117)</f>
        <v>0</v>
      </c>
    </row>
    <row r="119" spans="1:12" ht="15" x14ac:dyDescent="0.25">
      <c r="A119" s="26">
        <f>A109</f>
        <v>2</v>
      </c>
      <c r="B119" s="13">
        <f>B109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SUM(F119:F127)</f>
        <v>0</v>
      </c>
      <c r="G128" s="19">
        <f t="shared" ref="G128:J128" si="46">SUM(G119:G127)</f>
        <v>0</v>
      </c>
      <c r="H128" s="19">
        <f t="shared" si="46"/>
        <v>0</v>
      </c>
      <c r="I128" s="19">
        <f t="shared" si="46"/>
        <v>0</v>
      </c>
      <c r="J128" s="19">
        <f t="shared" si="46"/>
        <v>0</v>
      </c>
      <c r="K128" s="25"/>
      <c r="L128" s="19">
        <f t="shared" ref="L128" si="47">SUM(L119:L127)</f>
        <v>0</v>
      </c>
    </row>
    <row r="129" spans="1:12" ht="15" x14ac:dyDescent="0.2">
      <c r="A129" s="29">
        <f>A109</f>
        <v>2</v>
      </c>
      <c r="B129" s="30">
        <f>B109</f>
        <v>1</v>
      </c>
      <c r="C129" s="54" t="s">
        <v>4</v>
      </c>
      <c r="D129" s="55"/>
      <c r="E129" s="31"/>
      <c r="F129" s="32">
        <f>F118+F128</f>
        <v>550</v>
      </c>
      <c r="G129" s="32">
        <f t="shared" ref="G129" si="48">G118+G128</f>
        <v>16.66</v>
      </c>
      <c r="H129" s="32">
        <f t="shared" ref="H129" si="49">H118+H128</f>
        <v>15.78</v>
      </c>
      <c r="I129" s="32">
        <f t="shared" ref="I129" si="50">I118+I128</f>
        <v>75.599999999999994</v>
      </c>
      <c r="J129" s="32">
        <f t="shared" ref="J129:L129" si="51">J118+J128</f>
        <v>525.20000000000005</v>
      </c>
      <c r="K129" s="32"/>
      <c r="L129" s="32">
        <f t="shared" si="51"/>
        <v>0</v>
      </c>
    </row>
    <row r="130" spans="1:12" ht="15" x14ac:dyDescent="0.25">
      <c r="A130" s="14">
        <v>2</v>
      </c>
      <c r="B130" s="15">
        <v>2</v>
      </c>
      <c r="C130" s="22" t="s">
        <v>20</v>
      </c>
      <c r="D130" s="5" t="s">
        <v>21</v>
      </c>
      <c r="E130" s="39" t="s">
        <v>58</v>
      </c>
      <c r="F130" s="40">
        <v>250</v>
      </c>
      <c r="G130" s="40">
        <v>23.8</v>
      </c>
      <c r="H130" s="40">
        <v>24.3</v>
      </c>
      <c r="I130" s="40">
        <v>40.200000000000003</v>
      </c>
      <c r="J130" s="40">
        <v>479</v>
      </c>
      <c r="K130" s="41"/>
      <c r="L130" s="40"/>
    </row>
    <row r="131" spans="1:12" ht="15" x14ac:dyDescent="0.25">
      <c r="A131" s="14"/>
      <c r="B131" s="15"/>
      <c r="C131" s="11"/>
      <c r="D131" s="6"/>
      <c r="E131" s="42" t="s">
        <v>40</v>
      </c>
      <c r="F131" s="43">
        <v>50</v>
      </c>
      <c r="G131" s="43">
        <v>3.75</v>
      </c>
      <c r="H131" s="43">
        <v>0.45</v>
      </c>
      <c r="I131" s="43">
        <v>24.25</v>
      </c>
      <c r="J131" s="43">
        <v>116</v>
      </c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45</v>
      </c>
      <c r="F132" s="43">
        <v>200</v>
      </c>
      <c r="G132" s="43">
        <v>0.5</v>
      </c>
      <c r="H132" s="43" t="s">
        <v>55</v>
      </c>
      <c r="I132" s="43">
        <v>34</v>
      </c>
      <c r="J132" s="43">
        <v>103</v>
      </c>
      <c r="K132" s="44"/>
      <c r="L132" s="43"/>
    </row>
    <row r="133" spans="1:12" ht="15" x14ac:dyDescent="0.25">
      <c r="A133" s="14"/>
      <c r="B133" s="15"/>
      <c r="C133" s="11"/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SUM(F130:F137)</f>
        <v>500</v>
      </c>
      <c r="G138" s="19">
        <f t="shared" ref="G138:J138" si="52">SUM(G130:G137)</f>
        <v>28.05</v>
      </c>
      <c r="H138" s="19">
        <f t="shared" si="52"/>
        <v>24.75</v>
      </c>
      <c r="I138" s="19">
        <f t="shared" si="52"/>
        <v>98.45</v>
      </c>
      <c r="J138" s="19">
        <f t="shared" si="52"/>
        <v>698</v>
      </c>
      <c r="K138" s="25"/>
      <c r="L138" s="19">
        <f t="shared" ref="L138" si="53">SUM(L130:L137)</f>
        <v>0</v>
      </c>
    </row>
    <row r="139" spans="1:12" ht="15" x14ac:dyDescent="0.25">
      <c r="A139" s="13">
        <f>A130</f>
        <v>2</v>
      </c>
      <c r="B139" s="13">
        <f>B130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4">SUM(G139:G147)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SUM(L139:L147)</f>
        <v>0</v>
      </c>
    </row>
    <row r="149" spans="1:12" ht="15" x14ac:dyDescent="0.2">
      <c r="A149" s="33">
        <f>A130</f>
        <v>2</v>
      </c>
      <c r="B149" s="33">
        <f>B130</f>
        <v>2</v>
      </c>
      <c r="C149" s="54" t="s">
        <v>4</v>
      </c>
      <c r="D149" s="55"/>
      <c r="E149" s="31"/>
      <c r="F149" s="32">
        <f>F138+F148</f>
        <v>500</v>
      </c>
      <c r="G149" s="32">
        <f t="shared" ref="G149" si="56">G138+G148</f>
        <v>28.05</v>
      </c>
      <c r="H149" s="32">
        <f t="shared" ref="H149" si="57">H138+H148</f>
        <v>24.75</v>
      </c>
      <c r="I149" s="32">
        <f t="shared" ref="I149" si="58">I138+I148</f>
        <v>98.45</v>
      </c>
      <c r="J149" s="32">
        <f t="shared" ref="J149:L149" si="59">J138+J148</f>
        <v>698</v>
      </c>
      <c r="K149" s="32"/>
      <c r="L149" s="32">
        <f t="shared" si="59"/>
        <v>0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39" t="s">
        <v>59</v>
      </c>
      <c r="F150" s="40">
        <v>200</v>
      </c>
      <c r="G150" s="40">
        <v>11.9</v>
      </c>
      <c r="H150" s="40">
        <v>5</v>
      </c>
      <c r="I150" s="40">
        <v>43</v>
      </c>
      <c r="J150" s="40">
        <v>296.5</v>
      </c>
      <c r="K150" s="41"/>
      <c r="L150" s="40"/>
    </row>
    <row r="151" spans="1:12" ht="15" x14ac:dyDescent="0.25">
      <c r="A151" s="23"/>
      <c r="B151" s="15"/>
      <c r="C151" s="11"/>
      <c r="D151" s="6"/>
      <c r="E151" s="42" t="s">
        <v>60</v>
      </c>
      <c r="F151" s="43">
        <v>100</v>
      </c>
      <c r="G151" s="43">
        <v>9.1</v>
      </c>
      <c r="H151" s="43">
        <v>16.399999999999999</v>
      </c>
      <c r="I151" s="43">
        <v>12</v>
      </c>
      <c r="J151" s="43">
        <v>241.3</v>
      </c>
      <c r="K151" s="53"/>
      <c r="L151" s="52"/>
    </row>
    <row r="152" spans="1:12" ht="15" x14ac:dyDescent="0.25">
      <c r="A152" s="23"/>
      <c r="B152" s="15"/>
      <c r="C152" s="11"/>
      <c r="D152" s="6"/>
      <c r="E152" s="42" t="s">
        <v>49</v>
      </c>
      <c r="F152" s="43">
        <v>40</v>
      </c>
      <c r="G152" s="43">
        <v>0.4</v>
      </c>
      <c r="H152" s="43">
        <v>1.35</v>
      </c>
      <c r="I152" s="43">
        <v>1.8</v>
      </c>
      <c r="J152" s="43">
        <v>20.25</v>
      </c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 t="s">
        <v>61</v>
      </c>
      <c r="F153" s="43">
        <v>200</v>
      </c>
      <c r="G153" s="43">
        <v>2.4</v>
      </c>
      <c r="H153" s="43">
        <v>0.1</v>
      </c>
      <c r="I153" s="43">
        <v>41.4</v>
      </c>
      <c r="J153" s="43">
        <v>171</v>
      </c>
      <c r="K153" s="44"/>
      <c r="L153" s="43"/>
    </row>
    <row r="154" spans="1:12" ht="15.75" customHeight="1" x14ac:dyDescent="0.25">
      <c r="A154" s="23"/>
      <c r="B154" s="15"/>
      <c r="C154" s="11"/>
      <c r="D154" s="7" t="s">
        <v>23</v>
      </c>
      <c r="E154" s="42" t="s">
        <v>40</v>
      </c>
      <c r="F154" s="43">
        <v>40</v>
      </c>
      <c r="G154" s="43">
        <v>3</v>
      </c>
      <c r="H154" s="43">
        <v>0.36</v>
      </c>
      <c r="I154" s="43">
        <v>19.399999999999999</v>
      </c>
      <c r="J154" s="43">
        <v>92.8</v>
      </c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580</v>
      </c>
      <c r="G159" s="19">
        <f t="shared" ref="G159:J159" si="60">SUM(G150:G158)</f>
        <v>26.799999999999997</v>
      </c>
      <c r="H159" s="19">
        <f t="shared" si="60"/>
        <v>23.21</v>
      </c>
      <c r="I159" s="19">
        <f t="shared" si="60"/>
        <v>117.6</v>
      </c>
      <c r="J159" s="19">
        <f t="shared" si="60"/>
        <v>821.84999999999991</v>
      </c>
      <c r="K159" s="25"/>
      <c r="L159" s="19">
        <f t="shared" ref="L159" si="61">SUM(L150:L158)</f>
        <v>0</v>
      </c>
    </row>
    <row r="160" spans="1:12" ht="15" x14ac:dyDescent="0.25">
      <c r="A160" s="26">
        <f>A150</f>
        <v>2</v>
      </c>
      <c r="B160" s="13">
        <f>B150</f>
        <v>3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62">SUM(G160:G168)</f>
        <v>0</v>
      </c>
      <c r="H169" s="19">
        <f t="shared" si="62"/>
        <v>0</v>
      </c>
      <c r="I169" s="19">
        <f t="shared" si="62"/>
        <v>0</v>
      </c>
      <c r="J169" s="19">
        <f t="shared" si="62"/>
        <v>0</v>
      </c>
      <c r="K169" s="25"/>
      <c r="L169" s="19">
        <f t="shared" ref="L169" si="63">SUM(L160:L168)</f>
        <v>0</v>
      </c>
    </row>
    <row r="170" spans="1:12" ht="15" x14ac:dyDescent="0.2">
      <c r="A170" s="29">
        <f>A150</f>
        <v>2</v>
      </c>
      <c r="B170" s="30">
        <f>B150</f>
        <v>3</v>
      </c>
      <c r="C170" s="54" t="s">
        <v>4</v>
      </c>
      <c r="D170" s="55"/>
      <c r="E170" s="31"/>
      <c r="F170" s="32">
        <f>F159+F169</f>
        <v>580</v>
      </c>
      <c r="G170" s="32">
        <f t="shared" ref="G170" si="64">G159+G169</f>
        <v>26.799999999999997</v>
      </c>
      <c r="H170" s="32">
        <f t="shared" ref="H170" si="65">H159+H169</f>
        <v>23.21</v>
      </c>
      <c r="I170" s="32">
        <f t="shared" ref="I170" si="66">I159+I169</f>
        <v>117.6</v>
      </c>
      <c r="J170" s="32">
        <f t="shared" ref="J170:L170" si="67">J159+J169</f>
        <v>821.84999999999991</v>
      </c>
      <c r="K170" s="32"/>
      <c r="L170" s="32">
        <f t="shared" si="67"/>
        <v>0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39" t="s">
        <v>50</v>
      </c>
      <c r="F171" s="40">
        <v>200</v>
      </c>
      <c r="G171" s="40">
        <v>7.3</v>
      </c>
      <c r="H171" s="40">
        <v>5.6</v>
      </c>
      <c r="I171" s="40">
        <v>44.5</v>
      </c>
      <c r="J171" s="40">
        <v>262</v>
      </c>
      <c r="K171" s="41"/>
      <c r="L171" s="40"/>
    </row>
    <row r="172" spans="1:12" ht="15" x14ac:dyDescent="0.25">
      <c r="A172" s="23"/>
      <c r="B172" s="15"/>
      <c r="C172" s="11"/>
      <c r="D172" s="6"/>
      <c r="E172" s="42" t="s">
        <v>52</v>
      </c>
      <c r="F172" s="43">
        <v>100</v>
      </c>
      <c r="G172" s="43">
        <v>11.64</v>
      </c>
      <c r="H172" s="43">
        <v>13.43</v>
      </c>
      <c r="I172" s="43">
        <v>2.31</v>
      </c>
      <c r="J172" s="43">
        <v>176.8</v>
      </c>
      <c r="K172" s="44"/>
      <c r="L172" s="43"/>
    </row>
    <row r="173" spans="1:12" ht="15" x14ac:dyDescent="0.25">
      <c r="A173" s="23"/>
      <c r="B173" s="15"/>
      <c r="C173" s="11"/>
      <c r="D173" s="7" t="s">
        <v>22</v>
      </c>
      <c r="E173" s="42" t="s">
        <v>51</v>
      </c>
      <c r="F173" s="43">
        <v>200</v>
      </c>
      <c r="G173" s="43">
        <v>3.6</v>
      </c>
      <c r="H173" s="43">
        <v>3.6</v>
      </c>
      <c r="I173" s="43">
        <v>22.8</v>
      </c>
      <c r="J173" s="43">
        <v>135</v>
      </c>
      <c r="K173" s="44"/>
      <c r="L173" s="43"/>
    </row>
    <row r="174" spans="1:12" ht="15" x14ac:dyDescent="0.25">
      <c r="A174" s="23"/>
      <c r="B174" s="15"/>
      <c r="C174" s="11"/>
      <c r="D174" s="7" t="s">
        <v>23</v>
      </c>
      <c r="E174" s="42" t="s">
        <v>62</v>
      </c>
      <c r="F174" s="43">
        <v>50</v>
      </c>
      <c r="G174" s="43">
        <v>3.75</v>
      </c>
      <c r="H174" s="43">
        <v>0.45</v>
      </c>
      <c r="I174" s="43">
        <v>24.25</v>
      </c>
      <c r="J174" s="43">
        <v>116</v>
      </c>
      <c r="K174" s="44"/>
      <c r="L174" s="43"/>
    </row>
    <row r="175" spans="1:12" ht="15" x14ac:dyDescent="0.25">
      <c r="A175" s="23"/>
      <c r="B175" s="15"/>
      <c r="C175" s="11"/>
      <c r="D175" s="7" t="s">
        <v>24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SUM(F171:F178)</f>
        <v>550</v>
      </c>
      <c r="G179" s="19">
        <f t="shared" ref="G179:J179" si="68">SUM(G171:G178)</f>
        <v>26.290000000000003</v>
      </c>
      <c r="H179" s="19">
        <f t="shared" si="68"/>
        <v>23.080000000000002</v>
      </c>
      <c r="I179" s="19">
        <f t="shared" si="68"/>
        <v>93.86</v>
      </c>
      <c r="J179" s="19">
        <f t="shared" si="68"/>
        <v>689.8</v>
      </c>
      <c r="K179" s="25"/>
      <c r="L179" s="19">
        <f t="shared" ref="L179" si="69">SUM(L171:L178)</f>
        <v>0</v>
      </c>
    </row>
    <row r="180" spans="1:12" ht="15" x14ac:dyDescent="0.25">
      <c r="A180" s="26">
        <f>A171</f>
        <v>2</v>
      </c>
      <c r="B180" s="13">
        <f>B171</f>
        <v>4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70">SUM(G180:G188)</f>
        <v>0</v>
      </c>
      <c r="H189" s="19">
        <f t="shared" si="70"/>
        <v>0</v>
      </c>
      <c r="I189" s="19">
        <f t="shared" si="70"/>
        <v>0</v>
      </c>
      <c r="J189" s="19">
        <f t="shared" si="70"/>
        <v>0</v>
      </c>
      <c r="K189" s="25"/>
      <c r="L189" s="19">
        <f t="shared" ref="L189" si="71">SUM(L180:L188)</f>
        <v>0</v>
      </c>
    </row>
    <row r="190" spans="1:12" ht="15" x14ac:dyDescent="0.2">
      <c r="A190" s="29">
        <f>A171</f>
        <v>2</v>
      </c>
      <c r="B190" s="30">
        <f>B171</f>
        <v>4</v>
      </c>
      <c r="C190" s="54" t="s">
        <v>4</v>
      </c>
      <c r="D190" s="55"/>
      <c r="E190" s="31"/>
      <c r="F190" s="32">
        <f>F179+F189</f>
        <v>550</v>
      </c>
      <c r="G190" s="32">
        <f t="shared" ref="G190" si="72">G179+G189</f>
        <v>26.290000000000003</v>
      </c>
      <c r="H190" s="32">
        <f t="shared" ref="H190" si="73">H179+H189</f>
        <v>23.080000000000002</v>
      </c>
      <c r="I190" s="32">
        <f t="shared" ref="I190" si="74">I179+I189</f>
        <v>93.86</v>
      </c>
      <c r="J190" s="32">
        <f t="shared" ref="J190:L190" si="75">J179+J189</f>
        <v>689.8</v>
      </c>
      <c r="K190" s="32"/>
      <c r="L190" s="32">
        <f t="shared" si="75"/>
        <v>0</v>
      </c>
    </row>
    <row r="191" spans="1:12" ht="15" x14ac:dyDescent="0.25">
      <c r="A191" s="20">
        <v>2</v>
      </c>
      <c r="B191" s="21">
        <v>5</v>
      </c>
      <c r="C191" s="22" t="s">
        <v>20</v>
      </c>
      <c r="D191" s="5" t="s">
        <v>21</v>
      </c>
      <c r="E191" s="39" t="s">
        <v>63</v>
      </c>
      <c r="F191" s="40">
        <v>200</v>
      </c>
      <c r="G191" s="40">
        <v>5.8</v>
      </c>
      <c r="H191" s="40">
        <v>9.4</v>
      </c>
      <c r="I191" s="40">
        <v>34.799999999999997</v>
      </c>
      <c r="J191" s="40">
        <v>247</v>
      </c>
      <c r="K191" s="41"/>
      <c r="L191" s="40"/>
    </row>
    <row r="192" spans="1:12" ht="15" x14ac:dyDescent="0.25">
      <c r="A192" s="23"/>
      <c r="B192" s="15"/>
      <c r="C192" s="11"/>
      <c r="D192" s="6"/>
      <c r="E192" s="42" t="s">
        <v>66</v>
      </c>
      <c r="F192" s="43">
        <v>20</v>
      </c>
      <c r="G192" s="43">
        <v>4.7</v>
      </c>
      <c r="H192" s="43">
        <v>5.9</v>
      </c>
      <c r="I192" s="43" t="s">
        <v>55</v>
      </c>
      <c r="J192" s="43">
        <v>72.8</v>
      </c>
      <c r="K192" s="44"/>
      <c r="L192" s="43"/>
    </row>
    <row r="193" spans="1:12" ht="15" x14ac:dyDescent="0.25">
      <c r="A193" s="23"/>
      <c r="B193" s="15"/>
      <c r="C193" s="11"/>
      <c r="D193" s="7" t="s">
        <v>22</v>
      </c>
      <c r="E193" s="42" t="s">
        <v>42</v>
      </c>
      <c r="F193" s="43">
        <v>200</v>
      </c>
      <c r="G193" s="43">
        <v>0.2</v>
      </c>
      <c r="H193" s="43" t="s">
        <v>55</v>
      </c>
      <c r="I193" s="43">
        <v>13.7</v>
      </c>
      <c r="J193" s="43">
        <v>53</v>
      </c>
      <c r="K193" s="44"/>
      <c r="L193" s="43"/>
    </row>
    <row r="194" spans="1:12" ht="15" x14ac:dyDescent="0.25">
      <c r="A194" s="23"/>
      <c r="B194" s="15"/>
      <c r="C194" s="11"/>
      <c r="D194" s="7" t="s">
        <v>23</v>
      </c>
      <c r="E194" s="42" t="s">
        <v>64</v>
      </c>
      <c r="F194" s="43">
        <v>50</v>
      </c>
      <c r="G194" s="43">
        <v>3.9</v>
      </c>
      <c r="H194" s="43">
        <v>0.4</v>
      </c>
      <c r="I194" s="43">
        <v>25.5</v>
      </c>
      <c r="J194" s="43">
        <v>122</v>
      </c>
      <c r="K194" s="44"/>
      <c r="L194" s="43"/>
    </row>
    <row r="195" spans="1:12" ht="15" x14ac:dyDescent="0.25">
      <c r="A195" s="23"/>
      <c r="B195" s="15"/>
      <c r="C195" s="11"/>
      <c r="D195" s="7" t="s">
        <v>23</v>
      </c>
      <c r="E195" s="42" t="s">
        <v>65</v>
      </c>
      <c r="F195" s="43">
        <v>60</v>
      </c>
      <c r="G195" s="43">
        <v>6.96</v>
      </c>
      <c r="H195" s="43">
        <v>4.92</v>
      </c>
      <c r="I195" s="43">
        <v>23.9</v>
      </c>
      <c r="J195" s="43">
        <v>224.4</v>
      </c>
      <c r="K195" s="44"/>
      <c r="L195" s="43"/>
    </row>
    <row r="196" spans="1:12" ht="15" x14ac:dyDescent="0.25">
      <c r="A196" s="23"/>
      <c r="B196" s="15"/>
      <c r="C196" s="11"/>
      <c r="D196" s="7" t="s">
        <v>24</v>
      </c>
      <c r="E196" s="42" t="s">
        <v>67</v>
      </c>
      <c r="F196" s="43">
        <v>100</v>
      </c>
      <c r="G196" s="43">
        <v>0.5</v>
      </c>
      <c r="H196" s="43" t="s">
        <v>55</v>
      </c>
      <c r="I196" s="43">
        <v>11.4</v>
      </c>
      <c r="J196" s="43">
        <v>48</v>
      </c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25">
      <c r="A200" s="24"/>
      <c r="B200" s="17"/>
      <c r="C200" s="8"/>
      <c r="D200" s="18" t="s">
        <v>33</v>
      </c>
      <c r="E200" s="9"/>
      <c r="F200" s="19">
        <f>SUM(F191:F199)</f>
        <v>630</v>
      </c>
      <c r="G200" s="19">
        <f>SUM(G191:G199)</f>
        <v>22.06</v>
      </c>
      <c r="H200" s="19">
        <f>SUM(H191:H199)</f>
        <v>20.62</v>
      </c>
      <c r="I200" s="19">
        <f>SUM(I191:I199)</f>
        <v>109.30000000000001</v>
      </c>
      <c r="J200" s="19">
        <f>SUM(J191:J199)</f>
        <v>767.2</v>
      </c>
      <c r="K200" s="25"/>
      <c r="L200" s="19">
        <f>SUM(L191:L199)</f>
        <v>0</v>
      </c>
    </row>
    <row r="201" spans="1:12" ht="15" x14ac:dyDescent="0.25">
      <c r="A201" s="26">
        <f>A191</f>
        <v>2</v>
      </c>
      <c r="B201" s="13">
        <f>B191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27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28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30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76">SUM(G201:G209)</f>
        <v>0</v>
      </c>
      <c r="H210" s="19">
        <f t="shared" si="76"/>
        <v>0</v>
      </c>
      <c r="I210" s="19">
        <f t="shared" si="76"/>
        <v>0</v>
      </c>
      <c r="J210" s="19">
        <f t="shared" si="76"/>
        <v>0</v>
      </c>
      <c r="K210" s="25"/>
      <c r="L210" s="19">
        <f t="shared" ref="L210" si="77">SUM(L201:L209)</f>
        <v>0</v>
      </c>
    </row>
    <row r="211" spans="1:12" ht="15.75" thickBot="1" x14ac:dyDescent="0.25">
      <c r="A211" s="29">
        <f>A191</f>
        <v>2</v>
      </c>
      <c r="B211" s="30">
        <f>B191</f>
        <v>5</v>
      </c>
      <c r="C211" s="54" t="s">
        <v>4</v>
      </c>
      <c r="D211" s="55"/>
      <c r="E211" s="31"/>
      <c r="F211" s="32">
        <f>F200+F210</f>
        <v>630</v>
      </c>
      <c r="G211" s="32">
        <f t="shared" ref="G211" si="78">G200+G210</f>
        <v>22.06</v>
      </c>
      <c r="H211" s="32">
        <f t="shared" ref="H211" si="79">H200+H210</f>
        <v>20.62</v>
      </c>
      <c r="I211" s="32">
        <f t="shared" ref="I211" si="80">I200+I210</f>
        <v>109.30000000000001</v>
      </c>
      <c r="J211" s="32">
        <f t="shared" ref="J211:L211" si="81">J200+J210</f>
        <v>767.2</v>
      </c>
      <c r="K211" s="32"/>
      <c r="L211" s="32">
        <f t="shared" si="81"/>
        <v>0</v>
      </c>
    </row>
    <row r="212" spans="1:12" ht="13.5" thickBot="1" x14ac:dyDescent="0.25">
      <c r="A212" s="27"/>
      <c r="B212" s="28"/>
      <c r="C212" s="59" t="s">
        <v>5</v>
      </c>
      <c r="D212" s="59"/>
      <c r="E212" s="59"/>
      <c r="F212" s="34">
        <f>SUMIF($C:$C,"Итого за день:",F:F)/COUNTIFS($C:$C,"Итого за день:",F:F,"&gt;0")</f>
        <v>556</v>
      </c>
      <c r="G212" s="34">
        <f>SUMIF($C:$C,"Итого за день:",G:G)/COUNTIFS($C:$C,"Итого за день:",G:G,"&gt;0")</f>
        <v>23.556000000000004</v>
      </c>
      <c r="H212" s="34">
        <f>SUMIF($C:$C,"Итого за день:",H:H)/COUNTIFS($C:$C,"Итого за день:",H:H,"&gt;0")</f>
        <v>21.046000000000003</v>
      </c>
      <c r="I212" s="34">
        <f>SUMIF($C:$C,"Итого за день:",I:I)/COUNTIFS($C:$C,"Итого за день:",I:I,"&gt;0")</f>
        <v>92.042000000000002</v>
      </c>
      <c r="J212" s="34">
        <f>SUMIF($C:$C,"Итого за день:",J:J)/COUNTIFS($C:$C,"Итого за день:",J:J,"&gt;0")</f>
        <v>656.87999999999988</v>
      </c>
      <c r="K212" s="34"/>
      <c r="L212" s="34" t="e">
        <f>SUMIF($C:$C,"Итого за день:",L:L)/COUNTIFS($C:$C,"Итого за день:",L:L,"&gt;0")</f>
        <v>#DIV/0!</v>
      </c>
    </row>
  </sheetData>
  <mergeCells count="14">
    <mergeCell ref="C212:E212"/>
    <mergeCell ref="C211:D211"/>
    <mergeCell ref="C129:D129"/>
    <mergeCell ref="C149:D149"/>
    <mergeCell ref="C170:D170"/>
    <mergeCell ref="C190:D190"/>
    <mergeCell ref="C88:D88"/>
    <mergeCell ref="C108:D108"/>
    <mergeCell ref="C27:D27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2023-11-13T01:01:40Z</dcterms:modified>
</cp:coreProperties>
</file>